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K14" i="1"/>
  <c r="K15"/>
  <c r="K16"/>
  <c r="K17"/>
  <c r="K18"/>
  <c r="K13"/>
  <c r="F28"/>
  <c r="F27"/>
  <c r="F26"/>
  <c r="F25"/>
  <c r="F24"/>
  <c r="F23"/>
  <c r="K4"/>
  <c r="K5"/>
  <c r="K6"/>
  <c r="K7"/>
  <c r="K8"/>
  <c r="J4"/>
  <c r="J5"/>
  <c r="J6"/>
  <c r="J7"/>
  <c r="J8"/>
  <c r="J3"/>
  <c r="K3"/>
  <c r="H14"/>
  <c r="H15"/>
  <c r="H16"/>
  <c r="H17"/>
  <c r="H18"/>
  <c r="G14"/>
  <c r="G15"/>
  <c r="G16"/>
  <c r="G17"/>
  <c r="G18"/>
  <c r="H13"/>
  <c r="G13"/>
  <c r="F14"/>
  <c r="F15"/>
  <c r="F16"/>
  <c r="F17"/>
  <c r="F18"/>
  <c r="F13"/>
  <c r="E14"/>
  <c r="E15"/>
  <c r="E16"/>
  <c r="E17"/>
  <c r="E18"/>
  <c r="E13"/>
  <c r="A14"/>
  <c r="A15"/>
  <c r="A16"/>
  <c r="A17"/>
  <c r="A18"/>
  <c r="A13"/>
  <c r="G25" l="1"/>
  <c r="H25" s="1"/>
  <c r="G27"/>
  <c r="H27" s="1"/>
  <c r="G23"/>
  <c r="H23" s="1"/>
  <c r="G24"/>
  <c r="H24"/>
  <c r="G26"/>
  <c r="H26" s="1"/>
  <c r="G28"/>
  <c r="H28" s="1"/>
</calcChain>
</file>

<file path=xl/sharedStrings.xml><?xml version="1.0" encoding="utf-8"?>
<sst xmlns="http://schemas.openxmlformats.org/spreadsheetml/2006/main" count="61" uniqueCount="20">
  <si>
    <t>Componenti Nucleo Familiare</t>
  </si>
  <si>
    <t>Tariffa Variabile</t>
  </si>
  <si>
    <t>Tariffa Fissa</t>
  </si>
  <si>
    <t>6 o più</t>
  </si>
  <si>
    <t>Tariffa variabile</t>
  </si>
  <si>
    <t>per</t>
  </si>
  <si>
    <t>più</t>
  </si>
  <si>
    <t>Tariffa fissa</t>
  </si>
  <si>
    <t>Totale</t>
  </si>
  <si>
    <t>più 5% Provincia</t>
  </si>
  <si>
    <t>Totale da pagare</t>
  </si>
  <si>
    <t>x</t>
  </si>
  <si>
    <t>+</t>
  </si>
  <si>
    <t>Formula del calcolo per il pagamento anno 2014</t>
  </si>
  <si>
    <t>M2</t>
  </si>
  <si>
    <t>Aliquote TARI 2014</t>
  </si>
  <si>
    <t>Aliquote TARI 2015</t>
  </si>
  <si>
    <t>+/- 2014/2015</t>
  </si>
  <si>
    <t>Formula del calcolo per il pagamento anno 2015</t>
  </si>
  <si>
    <t>Differenze 2014/2015</t>
  </si>
</sst>
</file>

<file path=xl/styles.xml><?xml version="1.0" encoding="utf-8"?>
<styleSheet xmlns="http://schemas.openxmlformats.org/spreadsheetml/2006/main">
  <numFmts count="1">
    <numFmt numFmtId="164" formatCode="0.000000"/>
  </numFmts>
  <fonts count="6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20"/>
      <color theme="1"/>
      <name val="Verdana"/>
      <family val="2"/>
    </font>
    <font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O10" sqref="O10"/>
    </sheetView>
  </sheetViews>
  <sheetFormatPr defaultRowHeight="15"/>
  <cols>
    <col min="1" max="1" width="15.5703125" customWidth="1"/>
    <col min="2" max="2" width="12.7109375" customWidth="1"/>
    <col min="3" max="3" width="14.28515625" customWidth="1"/>
    <col min="5" max="5" width="15.7109375" customWidth="1"/>
    <col min="6" max="6" width="12.7109375" customWidth="1"/>
    <col min="7" max="7" width="15.5703125" customWidth="1"/>
    <col min="8" max="8" width="10.5703125" customWidth="1"/>
    <col min="9" max="9" width="14.42578125" customWidth="1"/>
    <col min="10" max="10" width="17" customWidth="1"/>
    <col min="11" max="11" width="16.5703125" customWidth="1"/>
  </cols>
  <sheetData>
    <row r="1" spans="1:11" ht="24.95" customHeight="1">
      <c r="A1" s="12" t="s">
        <v>15</v>
      </c>
      <c r="B1" s="12"/>
      <c r="C1" s="12"/>
      <c r="E1" s="12" t="s">
        <v>16</v>
      </c>
      <c r="F1" s="12"/>
      <c r="G1" s="12"/>
      <c r="I1" s="13" t="s">
        <v>17</v>
      </c>
      <c r="J1" s="13"/>
      <c r="K1" s="13"/>
    </row>
    <row r="2" spans="1:11" ht="59.25" customHeight="1">
      <c r="A2" s="8" t="s">
        <v>0</v>
      </c>
      <c r="B2" s="7" t="s">
        <v>1</v>
      </c>
      <c r="C2" s="7" t="s">
        <v>2</v>
      </c>
      <c r="E2" s="7" t="s">
        <v>0</v>
      </c>
      <c r="F2" s="7" t="s">
        <v>1</v>
      </c>
      <c r="G2" s="7" t="s">
        <v>2</v>
      </c>
      <c r="I2" s="7" t="s">
        <v>0</v>
      </c>
      <c r="J2" s="7" t="s">
        <v>1</v>
      </c>
      <c r="K2" s="7" t="s">
        <v>2</v>
      </c>
    </row>
    <row r="3" spans="1:11" ht="24.95" customHeight="1">
      <c r="A3" s="4">
        <v>1</v>
      </c>
      <c r="B3" s="2">
        <v>0.53070600000000001</v>
      </c>
      <c r="C3" s="2">
        <v>99.500437000000005</v>
      </c>
      <c r="E3" s="4">
        <v>1</v>
      </c>
      <c r="F3" s="2">
        <v>0.57138800000000001</v>
      </c>
      <c r="G3" s="2">
        <v>102.39151099999999</v>
      </c>
      <c r="I3" s="4">
        <v>1</v>
      </c>
      <c r="J3" s="10">
        <f>F3-B3</f>
        <v>4.0681999999999996E-2</v>
      </c>
      <c r="K3" s="10">
        <f>G3-C3</f>
        <v>2.891073999999989</v>
      </c>
    </row>
    <row r="4" spans="1:11" ht="24.95" customHeight="1">
      <c r="A4" s="4">
        <v>2</v>
      </c>
      <c r="B4" s="2">
        <v>0.61588200000000004</v>
      </c>
      <c r="C4" s="2">
        <v>179.100787</v>
      </c>
      <c r="E4" s="4">
        <v>2</v>
      </c>
      <c r="F4" s="2">
        <v>0.66309200000000001</v>
      </c>
      <c r="G4" s="2">
        <v>163.82641799999999</v>
      </c>
      <c r="I4" s="4">
        <v>2</v>
      </c>
      <c r="J4" s="10">
        <f t="shared" ref="J4:J8" si="0">F4-B4</f>
        <v>4.7209999999999974E-2</v>
      </c>
      <c r="K4" s="10">
        <f t="shared" ref="K4:K8" si="1">G4-C4</f>
        <v>-15.274369000000007</v>
      </c>
    </row>
    <row r="5" spans="1:11" ht="24.95" customHeight="1">
      <c r="A5" s="4">
        <v>3</v>
      </c>
      <c r="B5" s="2">
        <v>0.66829700000000003</v>
      </c>
      <c r="C5" s="2">
        <v>199.00087500000001</v>
      </c>
      <c r="E5" s="4">
        <v>3</v>
      </c>
      <c r="F5" s="2">
        <v>0.719526</v>
      </c>
      <c r="G5" s="2">
        <v>204.78302199999999</v>
      </c>
      <c r="I5" s="4">
        <v>3</v>
      </c>
      <c r="J5" s="10">
        <f t="shared" si="0"/>
        <v>5.1228999999999969E-2</v>
      </c>
      <c r="K5" s="10">
        <f t="shared" si="1"/>
        <v>5.7821469999999806</v>
      </c>
    </row>
    <row r="6" spans="1:11" ht="24.95" customHeight="1">
      <c r="A6" s="4">
        <v>4</v>
      </c>
      <c r="B6" s="2">
        <v>0.71416100000000005</v>
      </c>
      <c r="C6" s="2">
        <v>218.90096199999999</v>
      </c>
      <c r="E6" s="4">
        <v>4</v>
      </c>
      <c r="F6" s="2">
        <v>0.76890499999999995</v>
      </c>
      <c r="G6" s="2">
        <v>225.78302199999999</v>
      </c>
      <c r="I6" s="4">
        <v>4</v>
      </c>
      <c r="J6" s="10">
        <f t="shared" si="0"/>
        <v>5.4743999999999904E-2</v>
      </c>
      <c r="K6" s="10">
        <f t="shared" si="1"/>
        <v>6.8820599999999956</v>
      </c>
    </row>
    <row r="7" spans="1:11" ht="24.95" customHeight="1">
      <c r="A7" s="4">
        <v>5</v>
      </c>
      <c r="B7" s="2">
        <v>0.72071300000000005</v>
      </c>
      <c r="C7" s="2">
        <v>288.55126799999999</v>
      </c>
      <c r="E7" s="4">
        <v>5</v>
      </c>
      <c r="F7" s="2">
        <v>0.77595899999999995</v>
      </c>
      <c r="G7" s="2">
        <v>296.935383</v>
      </c>
      <c r="I7" s="4">
        <v>5</v>
      </c>
      <c r="J7" s="10">
        <f t="shared" si="0"/>
        <v>5.5245999999999906E-2</v>
      </c>
      <c r="K7" s="10">
        <f t="shared" si="1"/>
        <v>8.3841150000000084</v>
      </c>
    </row>
    <row r="8" spans="1:11" ht="24.95" customHeight="1">
      <c r="A8" s="4" t="s">
        <v>3</v>
      </c>
      <c r="B8" s="2">
        <v>0.69450500000000004</v>
      </c>
      <c r="C8" s="2">
        <v>338.30148700000001</v>
      </c>
      <c r="E8" s="4" t="s">
        <v>3</v>
      </c>
      <c r="F8" s="2">
        <v>0.74774300000000005</v>
      </c>
      <c r="G8" s="2">
        <v>348.13113800000002</v>
      </c>
      <c r="I8" s="4" t="s">
        <v>3</v>
      </c>
      <c r="J8" s="10">
        <f t="shared" si="0"/>
        <v>5.3238000000000008E-2</v>
      </c>
      <c r="K8" s="10">
        <f t="shared" si="1"/>
        <v>9.8296510000000126</v>
      </c>
    </row>
    <row r="9" spans="1:11" ht="15" customHeight="1"/>
    <row r="10" spans="1:11" ht="24.95" customHeight="1">
      <c r="A10" s="3" t="s">
        <v>13</v>
      </c>
      <c r="B10" s="3"/>
      <c r="C10" s="3"/>
      <c r="J10" s="3" t="s">
        <v>19</v>
      </c>
    </row>
    <row r="12" spans="1:11" ht="50.25" customHeight="1">
      <c r="A12" s="8" t="s">
        <v>4</v>
      </c>
      <c r="B12" s="9" t="s">
        <v>5</v>
      </c>
      <c r="C12" s="9" t="s">
        <v>14</v>
      </c>
      <c r="D12" s="9" t="s">
        <v>6</v>
      </c>
      <c r="E12" s="9" t="s">
        <v>7</v>
      </c>
      <c r="F12" s="9" t="s">
        <v>8</v>
      </c>
      <c r="G12" s="8" t="s">
        <v>9</v>
      </c>
      <c r="H12" s="8" t="s">
        <v>10</v>
      </c>
      <c r="J12" s="8" t="s">
        <v>0</v>
      </c>
      <c r="K12" s="11" t="s">
        <v>17</v>
      </c>
    </row>
    <row r="13" spans="1:11" ht="24.95" customHeight="1">
      <c r="A13" s="2">
        <f>B3</f>
        <v>0.53070600000000001</v>
      </c>
      <c r="B13" s="5" t="s">
        <v>11</v>
      </c>
      <c r="C13" s="1">
        <v>70</v>
      </c>
      <c r="D13" s="5" t="s">
        <v>12</v>
      </c>
      <c r="E13" s="2">
        <f>C3</f>
        <v>99.500437000000005</v>
      </c>
      <c r="F13" s="6">
        <f>(A13*C13)+E13</f>
        <v>136.649857</v>
      </c>
      <c r="G13" s="6">
        <f>F13*5/100</f>
        <v>6.8324928499999995</v>
      </c>
      <c r="H13" s="6">
        <f>F13+G13</f>
        <v>143.48234984999999</v>
      </c>
      <c r="J13" s="4">
        <v>1</v>
      </c>
      <c r="K13" s="6">
        <f>H23-H13</f>
        <v>6.0257546999999931</v>
      </c>
    </row>
    <row r="14" spans="1:11" ht="24.95" customHeight="1">
      <c r="A14" s="2">
        <f t="shared" ref="A14:A18" si="2">B4</f>
        <v>0.61588200000000004</v>
      </c>
      <c r="B14" s="5" t="s">
        <v>11</v>
      </c>
      <c r="C14" s="1">
        <v>70</v>
      </c>
      <c r="D14" s="5" t="s">
        <v>12</v>
      </c>
      <c r="E14" s="2">
        <f t="shared" ref="E14:E18" si="3">C4</f>
        <v>179.100787</v>
      </c>
      <c r="F14" s="6">
        <f t="shared" ref="F14:F18" si="4">(A14*C14)+E14</f>
        <v>222.21252699999999</v>
      </c>
      <c r="G14" s="6">
        <f t="shared" ref="G14:G18" si="5">F14*5/100</f>
        <v>11.11062635</v>
      </c>
      <c r="H14" s="6">
        <f t="shared" ref="H14:H18" si="6">F14+G14</f>
        <v>233.32315334999998</v>
      </c>
      <c r="J14" s="4">
        <v>2</v>
      </c>
      <c r="K14" s="6">
        <f t="shared" ref="K14:K18" si="7">H24-H14</f>
        <v>-12.568152450000014</v>
      </c>
    </row>
    <row r="15" spans="1:11" ht="24.95" customHeight="1">
      <c r="A15" s="2">
        <f t="shared" si="2"/>
        <v>0.66829700000000003</v>
      </c>
      <c r="B15" s="5" t="s">
        <v>11</v>
      </c>
      <c r="C15" s="1">
        <v>70</v>
      </c>
      <c r="D15" s="5" t="s">
        <v>12</v>
      </c>
      <c r="E15" s="2">
        <f t="shared" si="3"/>
        <v>199.00087500000001</v>
      </c>
      <c r="F15" s="6">
        <f t="shared" si="4"/>
        <v>245.781665</v>
      </c>
      <c r="G15" s="6">
        <f t="shared" si="5"/>
        <v>12.289083250000001</v>
      </c>
      <c r="H15" s="6">
        <f t="shared" si="6"/>
        <v>258.07074825000001</v>
      </c>
      <c r="J15" s="4">
        <v>3</v>
      </c>
      <c r="K15" s="6">
        <f t="shared" si="7"/>
        <v>9.836585849999949</v>
      </c>
    </row>
    <row r="16" spans="1:11" ht="24.95" customHeight="1">
      <c r="A16" s="2">
        <f t="shared" si="2"/>
        <v>0.71416100000000005</v>
      </c>
      <c r="B16" s="5" t="s">
        <v>11</v>
      </c>
      <c r="C16" s="1">
        <v>70</v>
      </c>
      <c r="D16" s="5" t="s">
        <v>12</v>
      </c>
      <c r="E16" s="2">
        <f t="shared" si="3"/>
        <v>218.90096199999999</v>
      </c>
      <c r="F16" s="6">
        <f t="shared" si="4"/>
        <v>268.89223199999998</v>
      </c>
      <c r="G16" s="6">
        <f t="shared" si="5"/>
        <v>13.444611599999998</v>
      </c>
      <c r="H16" s="6">
        <f t="shared" si="6"/>
        <v>282.33684359999995</v>
      </c>
      <c r="J16" s="4">
        <v>4</v>
      </c>
      <c r="K16" s="6">
        <f t="shared" si="7"/>
        <v>11.249846999999988</v>
      </c>
    </row>
    <row r="17" spans="1:11" ht="24.95" customHeight="1">
      <c r="A17" s="2">
        <f t="shared" si="2"/>
        <v>0.72071300000000005</v>
      </c>
      <c r="B17" s="5" t="s">
        <v>11</v>
      </c>
      <c r="C17" s="1">
        <v>70</v>
      </c>
      <c r="D17" s="5" t="s">
        <v>12</v>
      </c>
      <c r="E17" s="2">
        <f t="shared" si="3"/>
        <v>288.55126799999999</v>
      </c>
      <c r="F17" s="6">
        <f t="shared" si="4"/>
        <v>339.00117799999998</v>
      </c>
      <c r="G17" s="6">
        <f t="shared" si="5"/>
        <v>16.950058899999998</v>
      </c>
      <c r="H17" s="6">
        <f t="shared" si="6"/>
        <v>355.95123689999997</v>
      </c>
      <c r="J17" s="4">
        <v>5</v>
      </c>
      <c r="K17" s="6">
        <f t="shared" si="7"/>
        <v>12.863901750000025</v>
      </c>
    </row>
    <row r="18" spans="1:11" ht="24.95" customHeight="1">
      <c r="A18" s="2">
        <f t="shared" si="2"/>
        <v>0.69450500000000004</v>
      </c>
      <c r="B18" s="5" t="s">
        <v>11</v>
      </c>
      <c r="C18" s="1">
        <v>70</v>
      </c>
      <c r="D18" s="5" t="s">
        <v>12</v>
      </c>
      <c r="E18" s="2">
        <f t="shared" si="3"/>
        <v>338.30148700000001</v>
      </c>
      <c r="F18" s="6">
        <f t="shared" si="4"/>
        <v>386.91683699999999</v>
      </c>
      <c r="G18" s="6">
        <f t="shared" si="5"/>
        <v>19.345841849999999</v>
      </c>
      <c r="H18" s="6">
        <f t="shared" si="6"/>
        <v>406.26267884999999</v>
      </c>
      <c r="J18" s="4" t="s">
        <v>3</v>
      </c>
      <c r="K18" s="6">
        <f t="shared" si="7"/>
        <v>14.234126550000042</v>
      </c>
    </row>
    <row r="20" spans="1:11">
      <c r="A20" s="3" t="s">
        <v>18</v>
      </c>
      <c r="B20" s="3"/>
      <c r="C20" s="3"/>
    </row>
    <row r="22" spans="1:11" ht="45">
      <c r="A22" s="8" t="s">
        <v>4</v>
      </c>
      <c r="B22" s="9" t="s">
        <v>5</v>
      </c>
      <c r="C22" s="9" t="s">
        <v>14</v>
      </c>
      <c r="D22" s="9" t="s">
        <v>6</v>
      </c>
      <c r="E22" s="9" t="s">
        <v>7</v>
      </c>
      <c r="F22" s="9" t="s">
        <v>8</v>
      </c>
      <c r="G22" s="8" t="s">
        <v>9</v>
      </c>
      <c r="H22" s="8" t="s">
        <v>10</v>
      </c>
    </row>
    <row r="23" spans="1:11" ht="24.75">
      <c r="A23" s="2">
        <v>0.57138800000000001</v>
      </c>
      <c r="B23" s="5" t="s">
        <v>11</v>
      </c>
      <c r="C23" s="1">
        <v>70</v>
      </c>
      <c r="D23" s="5" t="s">
        <v>12</v>
      </c>
      <c r="E23" s="2">
        <v>102.39151099999999</v>
      </c>
      <c r="F23" s="6">
        <f>(A23*C23)+E23</f>
        <v>142.38867099999999</v>
      </c>
      <c r="G23" s="6">
        <f>F23*5/100</f>
        <v>7.1194335499999992</v>
      </c>
      <c r="H23" s="6">
        <f>F23+G23</f>
        <v>149.50810454999998</v>
      </c>
    </row>
    <row r="24" spans="1:11" ht="24.75">
      <c r="A24" s="2">
        <v>0.66309200000000001</v>
      </c>
      <c r="B24" s="5" t="s">
        <v>11</v>
      </c>
      <c r="C24" s="1">
        <v>70</v>
      </c>
      <c r="D24" s="5" t="s">
        <v>12</v>
      </c>
      <c r="E24" s="2">
        <v>163.82641799999999</v>
      </c>
      <c r="F24" s="6">
        <f t="shared" ref="F24:F28" si="8">(A24*C24)+E24</f>
        <v>210.24285799999998</v>
      </c>
      <c r="G24" s="6">
        <f t="shared" ref="G24:G28" si="9">F24*5/100</f>
        <v>10.512142899999999</v>
      </c>
      <c r="H24" s="6">
        <f t="shared" ref="H24:H28" si="10">F24+G24</f>
        <v>220.75500089999997</v>
      </c>
    </row>
    <row r="25" spans="1:11" ht="24.75">
      <c r="A25" s="2">
        <v>0.719526</v>
      </c>
      <c r="B25" s="5" t="s">
        <v>11</v>
      </c>
      <c r="C25" s="1">
        <v>70</v>
      </c>
      <c r="D25" s="5" t="s">
        <v>12</v>
      </c>
      <c r="E25" s="2">
        <v>204.78302199999999</v>
      </c>
      <c r="F25" s="6">
        <f t="shared" si="8"/>
        <v>255.14984199999998</v>
      </c>
      <c r="G25" s="6">
        <f t="shared" si="9"/>
        <v>12.7574921</v>
      </c>
      <c r="H25" s="6">
        <f t="shared" si="10"/>
        <v>267.90733409999996</v>
      </c>
    </row>
    <row r="26" spans="1:11" ht="24.75">
      <c r="A26" s="2">
        <v>0.76890499999999995</v>
      </c>
      <c r="B26" s="5" t="s">
        <v>11</v>
      </c>
      <c r="C26" s="1">
        <v>70</v>
      </c>
      <c r="D26" s="5" t="s">
        <v>12</v>
      </c>
      <c r="E26" s="2">
        <v>225.78302199999999</v>
      </c>
      <c r="F26" s="6">
        <f t="shared" si="8"/>
        <v>279.60637199999996</v>
      </c>
      <c r="G26" s="6">
        <f t="shared" si="9"/>
        <v>13.980318599999999</v>
      </c>
      <c r="H26" s="6">
        <f t="shared" si="10"/>
        <v>293.58669059999994</v>
      </c>
    </row>
    <row r="27" spans="1:11" ht="24.75">
      <c r="A27" s="2">
        <v>0.77595899999999995</v>
      </c>
      <c r="B27" s="5" t="s">
        <v>11</v>
      </c>
      <c r="C27" s="1">
        <v>70</v>
      </c>
      <c r="D27" s="5" t="s">
        <v>12</v>
      </c>
      <c r="E27" s="2">
        <v>296.935383</v>
      </c>
      <c r="F27" s="6">
        <f t="shared" si="8"/>
        <v>351.25251300000002</v>
      </c>
      <c r="G27" s="6">
        <f t="shared" si="9"/>
        <v>17.562625650000001</v>
      </c>
      <c r="H27" s="6">
        <f t="shared" si="10"/>
        <v>368.81513864999999</v>
      </c>
    </row>
    <row r="28" spans="1:11" ht="24.75">
      <c r="A28" s="2">
        <v>0.74774300000000005</v>
      </c>
      <c r="B28" s="5" t="s">
        <v>11</v>
      </c>
      <c r="C28" s="1">
        <v>70</v>
      </c>
      <c r="D28" s="5" t="s">
        <v>12</v>
      </c>
      <c r="E28" s="2">
        <v>348.13113800000002</v>
      </c>
      <c r="F28" s="6">
        <f t="shared" si="8"/>
        <v>400.47314800000004</v>
      </c>
      <c r="G28" s="6">
        <f t="shared" si="9"/>
        <v>20.023657400000001</v>
      </c>
      <c r="H28" s="6">
        <f t="shared" si="10"/>
        <v>420.49680540000003</v>
      </c>
    </row>
  </sheetData>
  <mergeCells count="3">
    <mergeCell ref="A1:C1"/>
    <mergeCell ref="E1:G1"/>
    <mergeCell ref="I1:K1"/>
  </mergeCells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de Nardis</dc:creator>
  <cp:lastModifiedBy>user</cp:lastModifiedBy>
  <cp:lastPrinted>2015-04-28T13:49:31Z</cp:lastPrinted>
  <dcterms:created xsi:type="dcterms:W3CDTF">2014-10-08T09:43:42Z</dcterms:created>
  <dcterms:modified xsi:type="dcterms:W3CDTF">2015-04-28T14:02:19Z</dcterms:modified>
</cp:coreProperties>
</file>